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D60E5762-99EC-49C4-9B14-89119D73B0BF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4240" windowHeight="13020" xr2:uid="{00000000-000D-0000-FFFF-FFFF00000000}"/>
  </bookViews>
  <sheets>
    <sheet name="EAEPED_ADMIN" sheetId="1" r:id="rId1"/>
  </sheets>
  <definedNames>
    <definedName name="_xlnm.Print_Area" localSheetId="0">EAEPED_ADMIN!$A$1:$I$121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2" i="1" l="1"/>
  <c r="H72" i="1" s="1"/>
  <c r="E73" i="1"/>
  <c r="H73" i="1"/>
  <c r="E74" i="1"/>
  <c r="H74" i="1" s="1"/>
  <c r="E75" i="1"/>
  <c r="H75" i="1"/>
  <c r="E76" i="1"/>
  <c r="H76" i="1" s="1"/>
  <c r="E77" i="1"/>
  <c r="H77" i="1"/>
  <c r="E78" i="1"/>
  <c r="H78" i="1" s="1"/>
  <c r="E79" i="1"/>
  <c r="H79" i="1"/>
  <c r="E80" i="1"/>
  <c r="H80" i="1" s="1"/>
  <c r="E81" i="1"/>
  <c r="H81" i="1"/>
  <c r="E82" i="1"/>
  <c r="H82" i="1" s="1"/>
  <c r="E83" i="1"/>
  <c r="H83" i="1"/>
  <c r="E84" i="1"/>
  <c r="H84" i="1" s="1"/>
  <c r="E85" i="1"/>
  <c r="H85" i="1"/>
  <c r="E86" i="1"/>
  <c r="H86" i="1" s="1"/>
  <c r="E87" i="1"/>
  <c r="H87" i="1"/>
  <c r="E88" i="1"/>
  <c r="H88" i="1" s="1"/>
  <c r="E89" i="1"/>
  <c r="H89" i="1"/>
  <c r="E90" i="1"/>
  <c r="H90" i="1" s="1"/>
  <c r="E91" i="1"/>
  <c r="H91" i="1"/>
  <c r="E92" i="1"/>
  <c r="H92" i="1" s="1"/>
  <c r="E93" i="1"/>
  <c r="H93" i="1"/>
  <c r="E94" i="1"/>
  <c r="H94" i="1" s="1"/>
  <c r="E95" i="1"/>
  <c r="H95" i="1"/>
  <c r="E96" i="1"/>
  <c r="H96" i="1" s="1"/>
  <c r="E97" i="1"/>
  <c r="H97" i="1"/>
  <c r="E98" i="1"/>
  <c r="H98" i="1" s="1"/>
  <c r="E99" i="1"/>
  <c r="H99" i="1"/>
  <c r="E100" i="1"/>
  <c r="H100" i="1" s="1"/>
  <c r="E101" i="1"/>
  <c r="H101" i="1"/>
  <c r="E102" i="1"/>
  <c r="H102" i="1" s="1"/>
  <c r="E103" i="1"/>
  <c r="H103" i="1"/>
  <c r="E104" i="1"/>
  <c r="H104" i="1" s="1"/>
  <c r="E105" i="1"/>
  <c r="H105" i="1"/>
  <c r="E106" i="1"/>
  <c r="H106" i="1" s="1"/>
  <c r="E107" i="1"/>
  <c r="H107" i="1"/>
  <c r="E108" i="1"/>
  <c r="H108" i="1" s="1"/>
  <c r="E109" i="1"/>
  <c r="H109" i="1"/>
  <c r="E110" i="1"/>
  <c r="H110" i="1" s="1"/>
  <c r="E111" i="1"/>
  <c r="H111" i="1"/>
  <c r="E112" i="1"/>
  <c r="H112" i="1" s="1"/>
  <c r="E113" i="1"/>
  <c r="H113" i="1"/>
  <c r="E114" i="1"/>
  <c r="H114" i="1" s="1"/>
  <c r="E115" i="1"/>
  <c r="H115" i="1"/>
  <c r="E116" i="1"/>
  <c r="H116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G9" i="1"/>
  <c r="E66" i="1" l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117" i="1"/>
  <c r="H117" i="1" s="1"/>
  <c r="E65" i="1"/>
  <c r="H65" i="1" s="1"/>
  <c r="E11" i="1"/>
  <c r="H11" i="1" s="1"/>
  <c r="E12" i="1"/>
  <c r="H12" i="1" s="1"/>
  <c r="E10" i="1"/>
  <c r="H10" i="1" s="1"/>
  <c r="G64" i="1" l="1"/>
  <c r="G119" i="1" s="1"/>
  <c r="F64" i="1"/>
  <c r="D64" i="1"/>
  <c r="C64" i="1"/>
  <c r="F9" i="1"/>
  <c r="D9" i="1"/>
  <c r="C9" i="1"/>
  <c r="D119" i="1" l="1"/>
  <c r="F119" i="1"/>
  <c r="E9" i="1"/>
  <c r="C119" i="1"/>
  <c r="E64" i="1"/>
  <c r="H64" i="1" s="1"/>
  <c r="E119" i="1" l="1"/>
  <c r="H9" i="1"/>
  <c r="H119" i="1" s="1"/>
</calcChain>
</file>

<file path=xl/sharedStrings.xml><?xml version="1.0" encoding="utf-8"?>
<sst xmlns="http://schemas.openxmlformats.org/spreadsheetml/2006/main" count="124" uniqueCount="71">
  <si>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</si>
  <si>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</si>
  <si>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</si>
  <si>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</si>
  <si>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</si>
  <si>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</si>
  <si>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</si>
  <si>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</si>
  <si>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</si>
  <si>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</si>
  <si>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</si>
  <si>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</si>
  <si>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</si>
  <si>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</si>
  <si>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</si>
  <si>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</si>
  <si>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Colegio de Estudios Científicos y Tecnológicos del Estado de Chihuahua</t>
  </si>
  <si>
    <t>Del 01 de enero al 31 de Diciembre de 2024 (b)</t>
  </si>
  <si>
    <t>CECyT No. 18, ALDAMA</t>
  </si>
  <si>
    <t>CECyT No. 03, VALLE DE ALLENDE</t>
  </si>
  <si>
    <t>CECyT No. 13, SANTA EULALIA</t>
  </si>
  <si>
    <t>CECyT No. 15, ASCENSION</t>
  </si>
  <si>
    <t>CECyT No. 05, SAN JUANITO</t>
  </si>
  <si>
    <t>CECyT No. 12, FLORES MAGON</t>
  </si>
  <si>
    <t>CECyT No. 08, CUAUHTEMOC</t>
  </si>
  <si>
    <t>DIRECCION GENERAL</t>
  </si>
  <si>
    <t>CECyT No. 06, CHIHUAHUA</t>
  </si>
  <si>
    <t>CECyT No. 19, INDUSTRIALCECyT No. 19, INDUSTRIAL</t>
  </si>
  <si>
    <t>CECyT No. 20, JARDINES DE ORIENTE</t>
  </si>
  <si>
    <t>CECyT No. 21, RIBERAS CHIHUAHUA</t>
  </si>
  <si>
    <t>CECyT No. 24, TORIBIO ORTEGA</t>
  </si>
  <si>
    <t>CECyT No. 16, LEBARON</t>
  </si>
  <si>
    <t>CECyT No. 10, GOMEZ FARIAS</t>
  </si>
  <si>
    <t>CECyT No. 04, GUADALUPE Y CALVO</t>
  </si>
  <si>
    <t>CECyT No. 17, BABORIGAME</t>
  </si>
  <si>
    <t>CECyT No. 02, LA JUNTA</t>
  </si>
  <si>
    <t>CECyT No. 07, SAN ISIDRO	C36107</t>
  </si>
  <si>
    <t>CECyT No. 09, LOMAS DE POLEO</t>
  </si>
  <si>
    <t>CECyT No. 11, JUAREZ II CD CONOCIMIENTO</t>
  </si>
  <si>
    <t>CECyT No. 14, VILLA ESPERANZA</t>
  </si>
  <si>
    <t>CECyT No. 22, AYUNTAMIENTO</t>
  </si>
  <si>
    <t>CECyT No. 23, RIBERAS JUAREZ	C36123</t>
  </si>
  <si>
    <t>EMSAD No. 26, BACHINIVA</t>
  </si>
  <si>
    <t>EMSAD No. 02, EL VERGEL</t>
  </si>
  <si>
    <t>EMSAD No. 04, CARICHI</t>
  </si>
  <si>
    <t>EMSAD No. 29, OJO DE AGUA</t>
  </si>
  <si>
    <t>EMSAD No. 01, TURUACHI</t>
  </si>
  <si>
    <t>EMSAD No. 09, ATASCADEROS</t>
  </si>
  <si>
    <t>EMSAD No. 15, MESA DE SAN RAFAEL</t>
  </si>
  <si>
    <t>EMSAD No. 03, ROCHEACHI</t>
  </si>
  <si>
    <t>EMSAD No. 10, SAMACHIQUE</t>
  </si>
  <si>
    <t>EMSAD No. 31, TEMORIS</t>
  </si>
  <si>
    <t>EMSAD No. 05, TOMOCHI</t>
  </si>
  <si>
    <t>EMSAD No. 28, IGNACIO ZARAGOZA</t>
  </si>
  <si>
    <t>EMSAD No. 32, JANOS</t>
  </si>
  <si>
    <t>EMSAD No. 33, MATACHI</t>
  </si>
  <si>
    <t>EMSAD No. 17 MORELOS</t>
  </si>
  <si>
    <t>EMSAD No. 19, MORIS</t>
  </si>
  <si>
    <t>EMSAD No. 35, URUACHI</t>
  </si>
  <si>
    <t>EMSAD No. 06, BENITO JUAREZ</t>
  </si>
  <si>
    <t>EMSAD No. 22, NONOAVA</t>
  </si>
  <si>
    <t>EMSAD No. 30, RIVA PALACIO</t>
  </si>
  <si>
    <t>EMSAD No. 25, CONGREGACION ORTIZ</t>
  </si>
  <si>
    <t>EMSAD No. 18, VALLE DE ROSARIO</t>
  </si>
  <si>
    <t>EMSAD No. 23, SAN FRANCISCO DE BORJA</t>
  </si>
  <si>
    <t>EMSAD No. 20, SANTA ISABEL</t>
  </si>
  <si>
    <t>EMSAD No. 12, SATEVO</t>
  </si>
  <si>
    <t>EMSAD No. 13, NAICA</t>
  </si>
  <si>
    <t>EMSAD No. 11, BAHUICHIVO</t>
  </si>
  <si>
    <t>EMSAD No. 24, URIQUE</t>
  </si>
  <si>
    <t>EMSAD No. 34, SAN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</si>
</sst>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234"/>
  <sheetViews>
    <sheetView tabSelected="1" zoomScale="90" zoomScaleNormal="90" workbookViewId="0">
      <selection activeCell="N19" sqref="N1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SUM(C10:C62)</f>
        <v>330449245.5</v>
      </c>
      <c r="D9" s="12">
        <f>SUM(D10:D62)</f>
        <v>33826894.109999999</v>
      </c>
      <c r="E9" s="16">
        <f>SUM(C9:D9)</f>
        <v>364276139.61000001</v>
      </c>
      <c r="F9" s="12">
        <f>SUM(F10:F62)</f>
        <v>377086564.58999979</v>
      </c>
      <c r="G9" s="12">
        <f>SUM(G10:G62)</f>
        <v>357676093.58999979</v>
      </c>
      <c r="H9" s="16">
        <f>SUM(E9-F9)</f>
        <v>-12810424.979999781</v>
      </c>
    </row>
    <row r="10" spans="2:9" x14ac:dyDescent="0.2">
      <c r="B10" s="7" t="s">
        <v>18</v>
      </c>
      <c r="C10" s="8">
        <v>3176411.8</v>
      </c>
      <c r="D10" s="8">
        <v>-105766.8</v>
      </c>
      <c r="E10" s="8">
        <f>SUM(C10:D10)</f>
        <v>3070645</v>
      </c>
      <c r="F10" s="8">
        <v>3282488.37</v>
      </c>
      <c r="G10" s="8">
        <v>3282488.37</v>
      </c>
      <c r="H10" s="8">
        <f>SUM(E10-F10)</f>
        <v>-211843.37000000011</v>
      </c>
    </row>
    <row r="11" spans="2:9" x14ac:dyDescent="0.2">
      <c r="B11" s="7" t="s">
        <v>19</v>
      </c>
      <c r="C11" s="8">
        <v>8516701.7400000002</v>
      </c>
      <c r="D11" s="8">
        <v>309208.7</v>
      </c>
      <c r="E11" s="8">
        <f t="shared" ref="E11:E12" si="0">SUM(C11:D11)</f>
        <v>8825910.4399999995</v>
      </c>
      <c r="F11" s="8">
        <v>9859078.2200000007</v>
      </c>
      <c r="G11" s="8">
        <v>9859078.2200000007</v>
      </c>
      <c r="H11" s="8">
        <f t="shared" ref="H11:H12" si="1">SUM(E11-F11)</f>
        <v>-1033167.7800000012</v>
      </c>
    </row>
    <row r="12" spans="2:9" x14ac:dyDescent="0.2">
      <c r="B12" s="7" t="s">
        <v>20</v>
      </c>
      <c r="C12" s="8">
        <v>4963876.59</v>
      </c>
      <c r="D12" s="8">
        <v>-61401.11</v>
      </c>
      <c r="E12" s="8">
        <f t="shared" si="0"/>
        <v>4902475.4799999995</v>
      </c>
      <c r="F12" s="8">
        <v>5156466.3099999996</v>
      </c>
      <c r="G12" s="8">
        <v>5156466.3099999996</v>
      </c>
      <c r="H12" s="8">
        <f t="shared" si="1"/>
        <v>-253990.83000000007</v>
      </c>
    </row>
    <row r="13" spans="2:9" x14ac:dyDescent="0.2">
      <c r="B13" s="7" t="s">
        <v>21</v>
      </c>
      <c r="C13" s="8">
        <v>4759555.8499999996</v>
      </c>
      <c r="D13" s="8">
        <v>-44510.99</v>
      </c>
      <c r="E13" s="8">
        <f t="shared" ref="E13:E62" si="2">SUM(C13:D13)</f>
        <v>4715044.8599999994</v>
      </c>
      <c r="F13" s="8">
        <v>5122911.51</v>
      </c>
      <c r="G13" s="8">
        <v>5122911.51</v>
      </c>
      <c r="H13" s="8">
        <f t="shared" ref="H13:H62" si="3">SUM(E13-F13)</f>
        <v>-407866.65000000037</v>
      </c>
    </row>
    <row r="14" spans="2:9" x14ac:dyDescent="0.2">
      <c r="B14" s="7" t="s">
        <v>22</v>
      </c>
      <c r="C14" s="8">
        <v>10218013.359999999</v>
      </c>
      <c r="D14" s="8">
        <v>-95265</v>
      </c>
      <c r="E14" s="8">
        <f t="shared" si="2"/>
        <v>10122748.359999999</v>
      </c>
      <c r="F14" s="8">
        <v>10890790.890000001</v>
      </c>
      <c r="G14" s="8">
        <v>10863365.59</v>
      </c>
      <c r="H14" s="8">
        <f t="shared" si="3"/>
        <v>-768042.53000000119</v>
      </c>
    </row>
    <row r="15" spans="2:9" x14ac:dyDescent="0.2">
      <c r="B15" s="7" t="s">
        <v>23</v>
      </c>
      <c r="C15" s="8">
        <v>4984868.12</v>
      </c>
      <c r="D15" s="8">
        <v>-20659</v>
      </c>
      <c r="E15" s="8">
        <f t="shared" si="2"/>
        <v>4964209.12</v>
      </c>
      <c r="F15" s="8">
        <v>5326679.7699999996</v>
      </c>
      <c r="G15" s="8">
        <v>5326679.7699999996</v>
      </c>
      <c r="H15" s="8">
        <f t="shared" si="3"/>
        <v>-362470.64999999944</v>
      </c>
    </row>
    <row r="16" spans="2:9" x14ac:dyDescent="0.2">
      <c r="B16" s="7" t="s">
        <v>24</v>
      </c>
      <c r="C16" s="8">
        <v>9658761.0899999999</v>
      </c>
      <c r="D16" s="8">
        <v>-176190</v>
      </c>
      <c r="E16" s="8">
        <f t="shared" si="2"/>
        <v>9482571.0899999999</v>
      </c>
      <c r="F16" s="8">
        <v>9559073.7200000007</v>
      </c>
      <c r="G16" s="8">
        <v>9559073.7200000007</v>
      </c>
      <c r="H16" s="8">
        <f t="shared" si="3"/>
        <v>-76502.63000000082</v>
      </c>
    </row>
    <row r="17" spans="2:8" x14ac:dyDescent="0.2">
      <c r="B17" s="7" t="s">
        <v>25</v>
      </c>
      <c r="C17" s="8">
        <v>99849500.25</v>
      </c>
      <c r="D17" s="8">
        <v>34456229.729999997</v>
      </c>
      <c r="E17" s="8">
        <f t="shared" si="2"/>
        <v>134305729.97999999</v>
      </c>
      <c r="F17" s="8">
        <v>137598110.28</v>
      </c>
      <c r="G17" s="8">
        <v>118215064.58</v>
      </c>
      <c r="H17" s="8">
        <f t="shared" si="3"/>
        <v>-3292380.3000000119</v>
      </c>
    </row>
    <row r="18" spans="2:8" x14ac:dyDescent="0.2">
      <c r="B18" s="7" t="s">
        <v>26</v>
      </c>
      <c r="C18" s="8">
        <v>21920374.579999998</v>
      </c>
      <c r="D18" s="8">
        <v>-99100</v>
      </c>
      <c r="E18" s="8">
        <f t="shared" si="2"/>
        <v>21821274.579999998</v>
      </c>
      <c r="F18" s="8">
        <v>34375246.850000001</v>
      </c>
      <c r="G18" s="8">
        <v>34375246.850000001</v>
      </c>
      <c r="H18" s="8">
        <f t="shared" si="3"/>
        <v>-12553972.270000003</v>
      </c>
    </row>
    <row r="19" spans="2:8" ht="24" x14ac:dyDescent="0.2">
      <c r="B19" s="7" t="s">
        <v>27</v>
      </c>
      <c r="C19" s="8">
        <v>6128709.4199999999</v>
      </c>
      <c r="D19" s="8">
        <v>-8326.76</v>
      </c>
      <c r="E19" s="8">
        <f t="shared" si="2"/>
        <v>6120382.6600000001</v>
      </c>
      <c r="F19" s="8">
        <v>6063277.9800000004</v>
      </c>
      <c r="G19" s="8">
        <v>6063277.9800000004</v>
      </c>
      <c r="H19" s="8">
        <f t="shared" si="3"/>
        <v>57104.679999999702</v>
      </c>
    </row>
    <row r="20" spans="2:8" x14ac:dyDescent="0.2">
      <c r="B20" s="7" t="s">
        <v>28</v>
      </c>
      <c r="C20" s="8">
        <v>6354522.7699999996</v>
      </c>
      <c r="D20" s="8">
        <v>-8598.66</v>
      </c>
      <c r="E20" s="8">
        <f t="shared" si="2"/>
        <v>6345924.1099999994</v>
      </c>
      <c r="F20" s="8">
        <v>6179335.8200000003</v>
      </c>
      <c r="G20" s="8">
        <v>6179335.8200000003</v>
      </c>
      <c r="H20" s="8">
        <f t="shared" si="3"/>
        <v>166588.28999999911</v>
      </c>
    </row>
    <row r="21" spans="2:8" x14ac:dyDescent="0.2">
      <c r="B21" s="7" t="s">
        <v>29</v>
      </c>
      <c r="C21" s="8">
        <v>7333835.8200000003</v>
      </c>
      <c r="D21" s="8">
        <v>-48337.55</v>
      </c>
      <c r="E21" s="8">
        <f t="shared" si="2"/>
        <v>7285498.2700000005</v>
      </c>
      <c r="F21" s="8">
        <v>7366454.9699999997</v>
      </c>
      <c r="G21" s="8">
        <v>7366454.9699999997</v>
      </c>
      <c r="H21" s="8">
        <f t="shared" si="3"/>
        <v>-80956.699999999255</v>
      </c>
    </row>
    <row r="22" spans="2:8" x14ac:dyDescent="0.2">
      <c r="B22" s="7" t="s">
        <v>30</v>
      </c>
      <c r="C22" s="8">
        <v>5487265.0199999996</v>
      </c>
      <c r="D22" s="8">
        <v>44770.66</v>
      </c>
      <c r="E22" s="8">
        <f t="shared" si="2"/>
        <v>5532035.6799999997</v>
      </c>
      <c r="F22" s="8">
        <v>5572643.6699999999</v>
      </c>
      <c r="G22" s="8">
        <v>5572643.6699999999</v>
      </c>
      <c r="H22" s="8">
        <f t="shared" si="3"/>
        <v>-40607.990000000224</v>
      </c>
    </row>
    <row r="23" spans="2:8" x14ac:dyDescent="0.2">
      <c r="B23" s="7" t="s">
        <v>31</v>
      </c>
      <c r="C23" s="8">
        <v>4008698.94</v>
      </c>
      <c r="D23" s="8">
        <v>-27478.400000000001</v>
      </c>
      <c r="E23" s="8">
        <f t="shared" si="2"/>
        <v>3981220.54</v>
      </c>
      <c r="F23" s="8">
        <v>4017141.51</v>
      </c>
      <c r="G23" s="8">
        <v>4017141.51</v>
      </c>
      <c r="H23" s="8">
        <f t="shared" si="3"/>
        <v>-35920.969999999739</v>
      </c>
    </row>
    <row r="24" spans="2:8" x14ac:dyDescent="0.2">
      <c r="B24" s="7" t="s">
        <v>32</v>
      </c>
      <c r="C24" s="8">
        <v>4640736.47</v>
      </c>
      <c r="D24" s="8">
        <v>-32719.02</v>
      </c>
      <c r="E24" s="8">
        <f t="shared" si="2"/>
        <v>4608017.45</v>
      </c>
      <c r="F24" s="8">
        <v>5003205.03</v>
      </c>
      <c r="G24" s="8">
        <v>5003205.03</v>
      </c>
      <c r="H24" s="8">
        <f t="shared" si="3"/>
        <v>-395187.58000000007</v>
      </c>
    </row>
    <row r="25" spans="2:8" x14ac:dyDescent="0.2">
      <c r="B25" s="7" t="s">
        <v>33</v>
      </c>
      <c r="C25" s="8">
        <v>7902457.4800000004</v>
      </c>
      <c r="D25" s="8">
        <v>-144124.03</v>
      </c>
      <c r="E25" s="8">
        <f t="shared" si="2"/>
        <v>7758333.4500000002</v>
      </c>
      <c r="F25" s="8">
        <v>8293462.5099999998</v>
      </c>
      <c r="G25" s="8">
        <v>8293462.5099999998</v>
      </c>
      <c r="H25" s="8">
        <f t="shared" si="3"/>
        <v>-535129.05999999959</v>
      </c>
    </row>
    <row r="26" spans="2:8" x14ac:dyDescent="0.2">
      <c r="B26" s="7" t="s">
        <v>34</v>
      </c>
      <c r="C26" s="8">
        <v>3858323.67</v>
      </c>
      <c r="D26" s="8">
        <v>-16406</v>
      </c>
      <c r="E26" s="8">
        <f t="shared" si="2"/>
        <v>3841917.67</v>
      </c>
      <c r="F26" s="8">
        <v>4124827.34</v>
      </c>
      <c r="G26" s="8">
        <v>4124827.34</v>
      </c>
      <c r="H26" s="8">
        <f t="shared" si="3"/>
        <v>-282909.66999999993</v>
      </c>
    </row>
    <row r="27" spans="2:8" x14ac:dyDescent="0.2">
      <c r="B27" s="7" t="s">
        <v>35</v>
      </c>
      <c r="C27" s="8">
        <v>9395896.7300000004</v>
      </c>
      <c r="D27" s="8">
        <v>64175</v>
      </c>
      <c r="E27" s="8">
        <f t="shared" si="2"/>
        <v>9460071.7300000004</v>
      </c>
      <c r="F27" s="8">
        <v>9651432.1799999997</v>
      </c>
      <c r="G27" s="8">
        <v>9651432.1799999997</v>
      </c>
      <c r="H27" s="8">
        <f t="shared" si="3"/>
        <v>-191360.44999999925</v>
      </c>
    </row>
    <row r="28" spans="2:8" x14ac:dyDescent="0.2">
      <c r="B28" s="7" t="s">
        <v>36</v>
      </c>
      <c r="C28" s="8">
        <v>8910017.5099999998</v>
      </c>
      <c r="D28" s="8">
        <v>-35225</v>
      </c>
      <c r="E28" s="8">
        <f t="shared" si="2"/>
        <v>8874792.5099999998</v>
      </c>
      <c r="F28" s="8">
        <v>9164784.6899999995</v>
      </c>
      <c r="G28" s="8">
        <v>9164784.6899999995</v>
      </c>
      <c r="H28" s="8">
        <f t="shared" si="3"/>
        <v>-289992.1799999997</v>
      </c>
    </row>
    <row r="29" spans="2:8" x14ac:dyDescent="0.2">
      <c r="B29" s="7" t="s">
        <v>37</v>
      </c>
      <c r="C29" s="8">
        <v>7047207.6799999997</v>
      </c>
      <c r="D29" s="8">
        <v>-37465</v>
      </c>
      <c r="E29" s="8">
        <f t="shared" si="2"/>
        <v>7009742.6799999997</v>
      </c>
      <c r="F29" s="8">
        <v>7096934.71</v>
      </c>
      <c r="G29" s="8">
        <v>7096934.71</v>
      </c>
      <c r="H29" s="8">
        <f t="shared" si="3"/>
        <v>-87192.030000000261</v>
      </c>
    </row>
    <row r="30" spans="2:8" ht="24" x14ac:dyDescent="0.2">
      <c r="B30" s="7" t="s">
        <v>38</v>
      </c>
      <c r="C30" s="8">
        <v>11219290.699999999</v>
      </c>
      <c r="D30" s="8">
        <v>-112920.28</v>
      </c>
      <c r="E30" s="8">
        <f t="shared" si="2"/>
        <v>11106370.42</v>
      </c>
      <c r="F30" s="8">
        <v>11510691.66</v>
      </c>
      <c r="G30" s="8">
        <v>11510691.66</v>
      </c>
      <c r="H30" s="8">
        <f t="shared" si="3"/>
        <v>-404321.24000000022</v>
      </c>
    </row>
    <row r="31" spans="2:8" x14ac:dyDescent="0.2">
      <c r="B31" s="7" t="s">
        <v>39</v>
      </c>
      <c r="C31" s="8">
        <v>7835583.7300000004</v>
      </c>
      <c r="D31" s="8">
        <v>-56696</v>
      </c>
      <c r="E31" s="8">
        <f t="shared" si="2"/>
        <v>7778887.7300000004</v>
      </c>
      <c r="F31" s="8">
        <v>7984464.5199999996</v>
      </c>
      <c r="G31" s="8">
        <v>7984464.5199999996</v>
      </c>
      <c r="H31" s="8">
        <f t="shared" si="3"/>
        <v>-205576.78999999911</v>
      </c>
    </row>
    <row r="32" spans="2:8" x14ac:dyDescent="0.2">
      <c r="B32" s="7" t="s">
        <v>40</v>
      </c>
      <c r="C32" s="8">
        <v>10865919.08</v>
      </c>
      <c r="D32" s="8">
        <v>-139800</v>
      </c>
      <c r="E32" s="8">
        <f t="shared" si="2"/>
        <v>10726119.08</v>
      </c>
      <c r="F32" s="8">
        <v>10518712.109999999</v>
      </c>
      <c r="G32" s="8">
        <v>10518712.109999999</v>
      </c>
      <c r="H32" s="8">
        <f t="shared" si="3"/>
        <v>207406.97000000067</v>
      </c>
    </row>
    <row r="33" spans="2:8" x14ac:dyDescent="0.2">
      <c r="B33" s="7" t="s">
        <v>41</v>
      </c>
      <c r="C33" s="8">
        <v>9517202.0899999999</v>
      </c>
      <c r="D33" s="8">
        <v>-7865.07</v>
      </c>
      <c r="E33" s="8">
        <f t="shared" si="2"/>
        <v>9509337.0199999996</v>
      </c>
      <c r="F33" s="8">
        <v>9698205.5199999996</v>
      </c>
      <c r="G33" s="8">
        <v>9698205.5199999996</v>
      </c>
      <c r="H33" s="8">
        <f t="shared" si="3"/>
        <v>-188868.5</v>
      </c>
    </row>
    <row r="34" spans="2:8" x14ac:dyDescent="0.2">
      <c r="B34" s="7" t="s">
        <v>42</v>
      </c>
      <c r="C34" s="8">
        <v>1564867.06</v>
      </c>
      <c r="D34" s="8">
        <v>-9332.93</v>
      </c>
      <c r="E34" s="8">
        <f t="shared" si="2"/>
        <v>1555534.1300000001</v>
      </c>
      <c r="F34" s="8">
        <v>1453802.85</v>
      </c>
      <c r="G34" s="8">
        <v>1453802.85</v>
      </c>
      <c r="H34" s="8">
        <f t="shared" si="3"/>
        <v>101731.28000000003</v>
      </c>
    </row>
    <row r="35" spans="2:8" x14ac:dyDescent="0.2">
      <c r="B35" s="7" t="s">
        <v>43</v>
      </c>
      <c r="C35" s="8">
        <v>2456531.37</v>
      </c>
      <c r="D35" s="8">
        <v>-30384.94</v>
      </c>
      <c r="E35" s="8">
        <f t="shared" si="2"/>
        <v>2426146.4300000002</v>
      </c>
      <c r="F35" s="8">
        <v>1845259.44</v>
      </c>
      <c r="G35" s="8">
        <v>1845259.44</v>
      </c>
      <c r="H35" s="8">
        <f t="shared" si="3"/>
        <v>580886.99000000022</v>
      </c>
    </row>
    <row r="36" spans="2:8" x14ac:dyDescent="0.2">
      <c r="B36" s="7" t="s">
        <v>44</v>
      </c>
      <c r="C36" s="8">
        <v>1659368.22</v>
      </c>
      <c r="D36" s="8">
        <v>-23000</v>
      </c>
      <c r="E36" s="8">
        <f t="shared" si="2"/>
        <v>1636368.22</v>
      </c>
      <c r="F36" s="8">
        <v>1428746.02</v>
      </c>
      <c r="G36" s="8">
        <v>1428746.02</v>
      </c>
      <c r="H36" s="8">
        <f t="shared" si="3"/>
        <v>207622.19999999995</v>
      </c>
    </row>
    <row r="37" spans="2:8" x14ac:dyDescent="0.2">
      <c r="B37" s="7" t="s">
        <v>45</v>
      </c>
      <c r="C37" s="8">
        <v>1789351.53</v>
      </c>
      <c r="D37" s="8">
        <v>69686</v>
      </c>
      <c r="E37" s="8">
        <f t="shared" si="2"/>
        <v>1859037.53</v>
      </c>
      <c r="F37" s="8">
        <v>1595262.59</v>
      </c>
      <c r="G37" s="8">
        <v>1595262.59</v>
      </c>
      <c r="H37" s="8">
        <f t="shared" si="3"/>
        <v>263774.93999999994</v>
      </c>
    </row>
    <row r="38" spans="2:8" x14ac:dyDescent="0.2">
      <c r="B38" s="7" t="s">
        <v>46</v>
      </c>
      <c r="C38" s="8">
        <v>2255416.02</v>
      </c>
      <c r="D38" s="8">
        <v>-34000</v>
      </c>
      <c r="E38" s="8">
        <f t="shared" si="2"/>
        <v>2221416.02</v>
      </c>
      <c r="F38" s="8">
        <v>2687508.66</v>
      </c>
      <c r="G38" s="8">
        <v>2687508.66</v>
      </c>
      <c r="H38" s="8">
        <f t="shared" si="3"/>
        <v>-466092.64000000013</v>
      </c>
    </row>
    <row r="39" spans="2:8" x14ac:dyDescent="0.2">
      <c r="B39" s="7" t="s">
        <v>47</v>
      </c>
      <c r="C39" s="8">
        <v>1862770</v>
      </c>
      <c r="D39" s="8">
        <v>-26800</v>
      </c>
      <c r="E39" s="8">
        <f t="shared" si="2"/>
        <v>1835970</v>
      </c>
      <c r="F39" s="8">
        <v>1709736.92</v>
      </c>
      <c r="G39" s="8">
        <v>1709736.92</v>
      </c>
      <c r="H39" s="8">
        <f t="shared" si="3"/>
        <v>126233.08000000007</v>
      </c>
    </row>
    <row r="40" spans="2:8" x14ac:dyDescent="0.2">
      <c r="B40" s="7" t="s">
        <v>48</v>
      </c>
      <c r="C40" s="8">
        <v>1770869.86</v>
      </c>
      <c r="D40" s="8">
        <v>-22865.64</v>
      </c>
      <c r="E40" s="8">
        <f t="shared" si="2"/>
        <v>1748004.2200000002</v>
      </c>
      <c r="F40" s="8">
        <v>1504286.42</v>
      </c>
      <c r="G40" s="8">
        <v>1504286.42</v>
      </c>
      <c r="H40" s="8">
        <f t="shared" si="3"/>
        <v>243717.80000000028</v>
      </c>
    </row>
    <row r="41" spans="2:8" x14ac:dyDescent="0.2">
      <c r="B41" s="7" t="s">
        <v>49</v>
      </c>
      <c r="C41" s="8">
        <v>2396643.27</v>
      </c>
      <c r="D41" s="8">
        <v>-26370</v>
      </c>
      <c r="E41" s="8">
        <f t="shared" si="2"/>
        <v>2370273.27</v>
      </c>
      <c r="F41" s="8">
        <v>2107980.56</v>
      </c>
      <c r="G41" s="8">
        <v>2107980.56</v>
      </c>
      <c r="H41" s="8">
        <f t="shared" si="3"/>
        <v>262292.70999999996</v>
      </c>
    </row>
    <row r="42" spans="2:8" x14ac:dyDescent="0.2">
      <c r="B42" s="7" t="s">
        <v>50</v>
      </c>
      <c r="C42" s="8">
        <v>2180843.1800000002</v>
      </c>
      <c r="D42" s="8">
        <v>13918.97</v>
      </c>
      <c r="E42" s="8">
        <f t="shared" si="2"/>
        <v>2194762.1500000004</v>
      </c>
      <c r="F42" s="8">
        <v>1596556.89</v>
      </c>
      <c r="G42" s="8">
        <v>1596556.89</v>
      </c>
      <c r="H42" s="8">
        <f t="shared" si="3"/>
        <v>598205.26000000047</v>
      </c>
    </row>
    <row r="43" spans="2:8" x14ac:dyDescent="0.2">
      <c r="B43" s="7" t="s">
        <v>51</v>
      </c>
      <c r="C43" s="8">
        <v>1997010.59</v>
      </c>
      <c r="D43" s="8">
        <v>1616</v>
      </c>
      <c r="E43" s="8">
        <f t="shared" si="2"/>
        <v>1998626.59</v>
      </c>
      <c r="F43" s="8">
        <v>1579377.96</v>
      </c>
      <c r="G43" s="8">
        <v>1579377.96</v>
      </c>
      <c r="H43" s="8">
        <f t="shared" si="3"/>
        <v>419248.63000000012</v>
      </c>
    </row>
    <row r="44" spans="2:8" x14ac:dyDescent="0.2">
      <c r="B44" s="7" t="s">
        <v>52</v>
      </c>
      <c r="C44" s="8">
        <v>1723358.97</v>
      </c>
      <c r="D44" s="8">
        <v>0</v>
      </c>
      <c r="E44" s="8">
        <f t="shared" si="2"/>
        <v>1723358.97</v>
      </c>
      <c r="F44" s="8">
        <v>1417273.78</v>
      </c>
      <c r="G44" s="8">
        <v>1417273.78</v>
      </c>
      <c r="H44" s="8">
        <f t="shared" si="3"/>
        <v>306085.18999999994</v>
      </c>
    </row>
    <row r="45" spans="2:8" x14ac:dyDescent="0.2">
      <c r="B45" s="7" t="s">
        <v>53</v>
      </c>
      <c r="C45" s="8">
        <v>2118139.5699999998</v>
      </c>
      <c r="D45" s="8">
        <v>0</v>
      </c>
      <c r="E45" s="8">
        <f t="shared" si="2"/>
        <v>2118139.5699999998</v>
      </c>
      <c r="F45" s="8">
        <v>1523009.27</v>
      </c>
      <c r="G45" s="8">
        <v>1523009.27</v>
      </c>
      <c r="H45" s="8">
        <f t="shared" si="3"/>
        <v>595130.29999999981</v>
      </c>
    </row>
    <row r="46" spans="2:8" x14ac:dyDescent="0.2">
      <c r="B46" s="7" t="s">
        <v>54</v>
      </c>
      <c r="C46" s="8">
        <v>1431772.4</v>
      </c>
      <c r="D46" s="8">
        <v>616</v>
      </c>
      <c r="E46" s="8">
        <f t="shared" si="2"/>
        <v>1432388.4</v>
      </c>
      <c r="F46" s="8">
        <v>1191737.93</v>
      </c>
      <c r="G46" s="8">
        <v>1191737.93</v>
      </c>
      <c r="H46" s="8">
        <f t="shared" si="3"/>
        <v>240650.46999999997</v>
      </c>
    </row>
    <row r="47" spans="2:8" x14ac:dyDescent="0.2">
      <c r="B47" s="7" t="s">
        <v>55</v>
      </c>
      <c r="C47" s="8">
        <v>1289930.98</v>
      </c>
      <c r="D47" s="8">
        <v>12080.01</v>
      </c>
      <c r="E47" s="8">
        <f t="shared" si="2"/>
        <v>1302010.99</v>
      </c>
      <c r="F47" s="8">
        <v>1027608.94</v>
      </c>
      <c r="G47" s="8">
        <v>1027608.94</v>
      </c>
      <c r="H47" s="8">
        <f t="shared" si="3"/>
        <v>274402.05000000005</v>
      </c>
    </row>
    <row r="48" spans="2:8" x14ac:dyDescent="0.2">
      <c r="B48" s="7" t="s">
        <v>56</v>
      </c>
      <c r="C48" s="8">
        <v>1873528.54</v>
      </c>
      <c r="D48" s="8">
        <v>55690.55</v>
      </c>
      <c r="E48" s="8">
        <f t="shared" si="2"/>
        <v>1929219.09</v>
      </c>
      <c r="F48" s="8">
        <v>1498486.63</v>
      </c>
      <c r="G48" s="8">
        <v>1498486.63</v>
      </c>
      <c r="H48" s="8">
        <f t="shared" si="3"/>
        <v>430732.4600000002</v>
      </c>
    </row>
    <row r="49" spans="2:8" x14ac:dyDescent="0.2">
      <c r="B49" s="7" t="s">
        <v>57</v>
      </c>
      <c r="C49" s="8">
        <v>1709602.18</v>
      </c>
      <c r="D49" s="8">
        <v>8222.0400000000009</v>
      </c>
      <c r="E49" s="8">
        <f t="shared" si="2"/>
        <v>1717824.22</v>
      </c>
      <c r="F49" s="8">
        <v>1471923.13</v>
      </c>
      <c r="G49" s="8">
        <v>1471923.13</v>
      </c>
      <c r="H49" s="8">
        <f t="shared" si="3"/>
        <v>245901.09000000008</v>
      </c>
    </row>
    <row r="50" spans="2:8" x14ac:dyDescent="0.2">
      <c r="B50" s="7" t="s">
        <v>58</v>
      </c>
      <c r="C50" s="8">
        <v>1664683.56</v>
      </c>
      <c r="D50" s="8">
        <v>-13571.44</v>
      </c>
      <c r="E50" s="8">
        <f t="shared" si="2"/>
        <v>1651112.12</v>
      </c>
      <c r="F50" s="8">
        <v>1485763.08</v>
      </c>
      <c r="G50" s="8">
        <v>1485763.08</v>
      </c>
      <c r="H50" s="8">
        <f t="shared" si="3"/>
        <v>165349.04000000004</v>
      </c>
    </row>
    <row r="51" spans="2:8" x14ac:dyDescent="0.2">
      <c r="B51" s="7" t="s">
        <v>59</v>
      </c>
      <c r="C51" s="8">
        <v>1587923.64</v>
      </c>
      <c r="D51" s="8">
        <v>43246</v>
      </c>
      <c r="E51" s="8">
        <f t="shared" si="2"/>
        <v>1631169.64</v>
      </c>
      <c r="F51" s="8">
        <v>1757903.09</v>
      </c>
      <c r="G51" s="8">
        <v>1757903.09</v>
      </c>
      <c r="H51" s="8">
        <f t="shared" si="3"/>
        <v>-126733.45000000019</v>
      </c>
    </row>
    <row r="52" spans="2:8" x14ac:dyDescent="0.2">
      <c r="B52" s="7" t="s">
        <v>60</v>
      </c>
      <c r="C52" s="8">
        <v>1727133.06</v>
      </c>
      <c r="D52" s="8">
        <v>6680</v>
      </c>
      <c r="E52" s="8">
        <f t="shared" si="2"/>
        <v>1733813.06</v>
      </c>
      <c r="F52" s="8">
        <v>1359447.81</v>
      </c>
      <c r="G52" s="8">
        <v>1359447.81</v>
      </c>
      <c r="H52" s="8">
        <f t="shared" si="3"/>
        <v>374365.25</v>
      </c>
    </row>
    <row r="53" spans="2:8" x14ac:dyDescent="0.2">
      <c r="B53" s="7" t="s">
        <v>61</v>
      </c>
      <c r="C53" s="8">
        <v>1446160.74</v>
      </c>
      <c r="D53" s="8">
        <v>-1444.52</v>
      </c>
      <c r="E53" s="8">
        <f t="shared" si="2"/>
        <v>1444716.22</v>
      </c>
      <c r="F53" s="8">
        <v>1076777.32</v>
      </c>
      <c r="G53" s="8">
        <v>1076777.32</v>
      </c>
      <c r="H53" s="8">
        <f t="shared" si="3"/>
        <v>367938.89999999991</v>
      </c>
    </row>
    <row r="54" spans="2:8" x14ac:dyDescent="0.2">
      <c r="B54" s="7" t="s">
        <v>62</v>
      </c>
      <c r="C54" s="8">
        <v>1817454.98</v>
      </c>
      <c r="D54" s="8">
        <v>14389.02</v>
      </c>
      <c r="E54" s="8">
        <f t="shared" si="2"/>
        <v>1831844</v>
      </c>
      <c r="F54" s="8">
        <v>1596942.53</v>
      </c>
      <c r="G54" s="8">
        <v>1596942.53</v>
      </c>
      <c r="H54" s="8">
        <f t="shared" si="3"/>
        <v>234901.46999999997</v>
      </c>
    </row>
    <row r="55" spans="2:8" x14ac:dyDescent="0.2">
      <c r="B55" s="7" t="s">
        <v>63</v>
      </c>
      <c r="C55" s="8">
        <v>1322520.6000000001</v>
      </c>
      <c r="D55" s="8">
        <v>107903.07</v>
      </c>
      <c r="E55" s="8">
        <f t="shared" si="2"/>
        <v>1430423.6700000002</v>
      </c>
      <c r="F55" s="8">
        <v>993627.78</v>
      </c>
      <c r="G55" s="8">
        <v>993627.78</v>
      </c>
      <c r="H55" s="8">
        <f t="shared" si="3"/>
        <v>436795.89000000013</v>
      </c>
    </row>
    <row r="56" spans="2:8" x14ac:dyDescent="0.2">
      <c r="B56" s="7" t="s">
        <v>64</v>
      </c>
      <c r="C56" s="8">
        <v>1472855.63</v>
      </c>
      <c r="D56" s="8">
        <v>0</v>
      </c>
      <c r="E56" s="8">
        <f t="shared" si="2"/>
        <v>1472855.63</v>
      </c>
      <c r="F56" s="8">
        <v>1074659.3</v>
      </c>
      <c r="G56" s="8">
        <v>1074659.3</v>
      </c>
      <c r="H56" s="8">
        <f t="shared" si="3"/>
        <v>398196.32999999984</v>
      </c>
    </row>
    <row r="57" spans="2:8" x14ac:dyDescent="0.2">
      <c r="B57" s="7" t="s">
        <v>65</v>
      </c>
      <c r="C57" s="8">
        <v>1690931.54</v>
      </c>
      <c r="D57" s="8">
        <v>4019.5</v>
      </c>
      <c r="E57" s="8">
        <f t="shared" si="2"/>
        <v>1694951.04</v>
      </c>
      <c r="F57" s="8">
        <v>1329801.48</v>
      </c>
      <c r="G57" s="8">
        <v>1329801.48</v>
      </c>
      <c r="H57" s="8">
        <f t="shared" si="3"/>
        <v>365149.56000000006</v>
      </c>
    </row>
    <row r="58" spans="2:8" x14ac:dyDescent="0.2">
      <c r="B58" s="7" t="s">
        <v>66</v>
      </c>
      <c r="C58" s="8">
        <v>2009766.54</v>
      </c>
      <c r="D58" s="8">
        <v>2800</v>
      </c>
      <c r="E58" s="8">
        <f t="shared" si="2"/>
        <v>2012566.54</v>
      </c>
      <c r="F58" s="8">
        <v>1462165.09</v>
      </c>
      <c r="G58" s="8">
        <v>1462165.09</v>
      </c>
      <c r="H58" s="8">
        <f t="shared" si="3"/>
        <v>550401.44999999995</v>
      </c>
    </row>
    <row r="59" spans="2:8" x14ac:dyDescent="0.2">
      <c r="B59" s="7" t="s">
        <v>67</v>
      </c>
      <c r="C59" s="8">
        <v>1827868.37</v>
      </c>
      <c r="D59" s="8">
        <v>81609</v>
      </c>
      <c r="E59" s="8">
        <f t="shared" si="2"/>
        <v>1909477.37</v>
      </c>
      <c r="F59" s="8">
        <v>1689202.48</v>
      </c>
      <c r="G59" s="8">
        <v>1689202.48</v>
      </c>
      <c r="H59" s="8">
        <f t="shared" si="3"/>
        <v>220274.89000000013</v>
      </c>
    </row>
    <row r="60" spans="2:8" x14ac:dyDescent="0.2">
      <c r="B60" s="7" t="s">
        <v>68</v>
      </c>
      <c r="C60" s="8">
        <v>1832320.16</v>
      </c>
      <c r="D60" s="8">
        <v>-6750</v>
      </c>
      <c r="E60" s="8">
        <f t="shared" si="2"/>
        <v>1825570.16</v>
      </c>
      <c r="F60" s="8">
        <v>1430738.13</v>
      </c>
      <c r="G60" s="8">
        <v>1430738.13</v>
      </c>
      <c r="H60" s="8">
        <f t="shared" si="3"/>
        <v>394832.03</v>
      </c>
    </row>
    <row r="61" spans="2:8" x14ac:dyDescent="0.2">
      <c r="B61" s="7" t="s">
        <v>69</v>
      </c>
      <c r="C61" s="8">
        <v>1546025.78</v>
      </c>
      <c r="D61" s="8">
        <v>3408</v>
      </c>
      <c r="E61" s="8">
        <f t="shared" si="2"/>
        <v>1549433.78</v>
      </c>
      <c r="F61" s="8">
        <v>1285042.22</v>
      </c>
      <c r="G61" s="8">
        <v>1285042.22</v>
      </c>
      <c r="H61" s="8">
        <f t="shared" si="3"/>
        <v>264391.56000000006</v>
      </c>
    </row>
    <row r="62" spans="2:8" x14ac:dyDescent="0.2">
      <c r="B62" s="7" t="s">
        <v>70</v>
      </c>
      <c r="C62" s="8">
        <v>1869866.67</v>
      </c>
      <c r="D62" s="8">
        <v>0</v>
      </c>
      <c r="E62" s="8">
        <f t="shared" si="2"/>
        <v>1869866.67</v>
      </c>
      <c r="F62" s="8">
        <v>1489516.15</v>
      </c>
      <c r="G62" s="8">
        <v>1489516.15</v>
      </c>
      <c r="H62" s="8">
        <f t="shared" si="3"/>
        <v>380350.52</v>
      </c>
    </row>
    <row r="63" spans="2:8" ht="12" customHeight="1" x14ac:dyDescent="0.2">
      <c r="B63" s="9"/>
      <c r="C63" s="10"/>
      <c r="D63" s="10"/>
      <c r="E63" s="10"/>
      <c r="F63" s="10"/>
      <c r="G63" s="10"/>
      <c r="H63" s="10"/>
    </row>
    <row r="64" spans="2:8" ht="25.5" customHeight="1" x14ac:dyDescent="0.2">
      <c r="B64" s="2" t="s">
        <v>13</v>
      </c>
      <c r="C64" s="13">
        <f>SUM(C65:C117)</f>
        <v>281871045.49999994</v>
      </c>
      <c r="D64" s="13">
        <f t="shared" ref="D64:G64" si="4">SUM(D65:D117)</f>
        <v>47201210.500000022</v>
      </c>
      <c r="E64" s="17">
        <f t="shared" ref="E64:E117" si="5">SUM(C64:D64)</f>
        <v>329072255.99999994</v>
      </c>
      <c r="F64" s="13">
        <f t="shared" si="4"/>
        <v>310712391.31999999</v>
      </c>
      <c r="G64" s="13">
        <f t="shared" si="4"/>
        <v>308500773.37</v>
      </c>
      <c r="H64" s="17">
        <f>SUM(E64-F64)</f>
        <v>18359864.679999948</v>
      </c>
    </row>
    <row r="65" spans="2:8" x14ac:dyDescent="0.2">
      <c r="B65" s="7" t="s">
        <v>18</v>
      </c>
      <c r="C65" s="8">
        <v>3022525.34</v>
      </c>
      <c r="D65" s="8">
        <v>-208489.83</v>
      </c>
      <c r="E65" s="8">
        <f t="shared" si="5"/>
        <v>2814035.51</v>
      </c>
      <c r="F65" s="8">
        <v>3027720.63</v>
      </c>
      <c r="G65" s="8">
        <v>3027720.63</v>
      </c>
      <c r="H65" s="8">
        <f t="shared" ref="H65:H117" si="6">SUM(E65-F65)</f>
        <v>-213685.12000000011</v>
      </c>
    </row>
    <row r="66" spans="2:8" x14ac:dyDescent="0.2">
      <c r="B66" s="7" t="s">
        <v>19</v>
      </c>
      <c r="C66" s="8">
        <v>8360490.5199999996</v>
      </c>
      <c r="D66" s="8">
        <v>-481349.79</v>
      </c>
      <c r="E66" s="8">
        <f t="shared" si="5"/>
        <v>7879140.7299999995</v>
      </c>
      <c r="F66" s="8">
        <v>8552541.9600000009</v>
      </c>
      <c r="G66" s="8">
        <v>8552541.9600000009</v>
      </c>
      <c r="H66" s="8">
        <f t="shared" si="6"/>
        <v>-673401.23000000138</v>
      </c>
    </row>
    <row r="67" spans="2:8" x14ac:dyDescent="0.2">
      <c r="B67" s="7" t="s">
        <v>20</v>
      </c>
      <c r="C67" s="8">
        <v>4778034.28</v>
      </c>
      <c r="D67" s="8">
        <v>-397314.07</v>
      </c>
      <c r="E67" s="8">
        <f t="shared" si="5"/>
        <v>4380720.21</v>
      </c>
      <c r="F67" s="8">
        <v>4744283.6500000004</v>
      </c>
      <c r="G67" s="8">
        <v>4744283.6500000004</v>
      </c>
      <c r="H67" s="8">
        <f t="shared" si="6"/>
        <v>-363563.44000000041</v>
      </c>
    </row>
    <row r="68" spans="2:8" x14ac:dyDescent="0.2">
      <c r="B68" s="7" t="s">
        <v>21</v>
      </c>
      <c r="C68" s="8">
        <v>4536138.71</v>
      </c>
      <c r="D68" s="8">
        <v>-237679.45</v>
      </c>
      <c r="E68" s="8">
        <f t="shared" si="5"/>
        <v>4298459.26</v>
      </c>
      <c r="F68" s="8">
        <v>4671761.1900000004</v>
      </c>
      <c r="G68" s="8">
        <v>4671761.1900000004</v>
      </c>
      <c r="H68" s="8">
        <f t="shared" si="6"/>
        <v>-373301.93000000063</v>
      </c>
    </row>
    <row r="69" spans="2:8" x14ac:dyDescent="0.2">
      <c r="B69" s="7" t="s">
        <v>22</v>
      </c>
      <c r="C69" s="8">
        <v>10067404.380000001</v>
      </c>
      <c r="D69" s="8">
        <v>-357710.9</v>
      </c>
      <c r="E69" s="8">
        <f t="shared" si="5"/>
        <v>9709693.4800000004</v>
      </c>
      <c r="F69" s="8">
        <v>9897227.4100000001</v>
      </c>
      <c r="G69" s="8">
        <v>9897227.4100000001</v>
      </c>
      <c r="H69" s="8">
        <f t="shared" si="6"/>
        <v>-187533.9299999997</v>
      </c>
    </row>
    <row r="70" spans="2:8" x14ac:dyDescent="0.2">
      <c r="B70" s="7" t="s">
        <v>23</v>
      </c>
      <c r="C70" s="8">
        <v>4837841.72</v>
      </c>
      <c r="D70" s="8">
        <v>-188453.52</v>
      </c>
      <c r="E70" s="8">
        <f t="shared" si="5"/>
        <v>4649388.2</v>
      </c>
      <c r="F70" s="8">
        <v>4905634.6399999997</v>
      </c>
      <c r="G70" s="8">
        <v>4905634.6399999997</v>
      </c>
      <c r="H70" s="8">
        <f t="shared" si="6"/>
        <v>-256246.43999999948</v>
      </c>
    </row>
    <row r="71" spans="2:8" x14ac:dyDescent="0.2">
      <c r="B71" s="7" t="s">
        <v>24</v>
      </c>
      <c r="C71" s="8">
        <v>9027530.5899999999</v>
      </c>
      <c r="D71" s="8">
        <v>-309158.38</v>
      </c>
      <c r="E71" s="8">
        <f t="shared" si="5"/>
        <v>8718372.209999999</v>
      </c>
      <c r="F71" s="8">
        <v>9426827.1600000001</v>
      </c>
      <c r="G71" s="8">
        <v>9426827.1600000001</v>
      </c>
      <c r="H71" s="8">
        <f t="shared" si="6"/>
        <v>-708454.95000000112</v>
      </c>
    </row>
    <row r="72" spans="2:8" x14ac:dyDescent="0.2">
      <c r="B72" s="7" t="s">
        <v>25</v>
      </c>
      <c r="C72" s="8">
        <v>70294497.260000005</v>
      </c>
      <c r="D72" s="8">
        <v>55156697.780000001</v>
      </c>
      <c r="E72" s="8">
        <f t="shared" ref="E72:E116" si="7">SUM(C72:D72)</f>
        <v>125451195.04000001</v>
      </c>
      <c r="F72" s="8">
        <v>91079550.5</v>
      </c>
      <c r="G72" s="8">
        <v>88867932.549999997</v>
      </c>
      <c r="H72" s="8">
        <f t="shared" ref="H72:H116" si="8">SUM(E72-F72)</f>
        <v>34371644.540000007</v>
      </c>
    </row>
    <row r="73" spans="2:8" x14ac:dyDescent="0.2">
      <c r="B73" s="7" t="s">
        <v>26</v>
      </c>
      <c r="C73" s="8">
        <v>18577429</v>
      </c>
      <c r="D73" s="8">
        <v>-462026.97</v>
      </c>
      <c r="E73" s="8">
        <f t="shared" si="7"/>
        <v>18115402.030000001</v>
      </c>
      <c r="F73" s="8">
        <v>30688675.719999999</v>
      </c>
      <c r="G73" s="8">
        <v>30688675.719999999</v>
      </c>
      <c r="H73" s="8">
        <f t="shared" si="8"/>
        <v>-12573273.689999998</v>
      </c>
    </row>
    <row r="74" spans="2:8" ht="24" x14ac:dyDescent="0.2">
      <c r="B74" s="7" t="s">
        <v>27</v>
      </c>
      <c r="C74" s="8">
        <v>5768732.6600000001</v>
      </c>
      <c r="D74" s="8">
        <v>-122650.08</v>
      </c>
      <c r="E74" s="8">
        <f t="shared" si="7"/>
        <v>5646082.5800000001</v>
      </c>
      <c r="F74" s="8">
        <v>6032194.8200000003</v>
      </c>
      <c r="G74" s="8">
        <v>6032194.8200000003</v>
      </c>
      <c r="H74" s="8">
        <f t="shared" si="8"/>
        <v>-386112.24000000022</v>
      </c>
    </row>
    <row r="75" spans="2:8" x14ac:dyDescent="0.2">
      <c r="B75" s="7" t="s">
        <v>28</v>
      </c>
      <c r="C75" s="8">
        <v>6018670.6500000004</v>
      </c>
      <c r="D75" s="8">
        <v>-91889.48</v>
      </c>
      <c r="E75" s="8">
        <f t="shared" si="7"/>
        <v>5926781.1699999999</v>
      </c>
      <c r="F75" s="8">
        <v>6277122.3700000001</v>
      </c>
      <c r="G75" s="8">
        <v>6277122.3700000001</v>
      </c>
      <c r="H75" s="8">
        <f t="shared" si="8"/>
        <v>-350341.20000000019</v>
      </c>
    </row>
    <row r="76" spans="2:8" x14ac:dyDescent="0.2">
      <c r="B76" s="7" t="s">
        <v>29</v>
      </c>
      <c r="C76" s="8">
        <v>6992622.8799999999</v>
      </c>
      <c r="D76" s="8">
        <v>-94326.79</v>
      </c>
      <c r="E76" s="8">
        <f t="shared" si="7"/>
        <v>6898296.0899999999</v>
      </c>
      <c r="F76" s="8">
        <v>7471329.4900000002</v>
      </c>
      <c r="G76" s="8">
        <v>7471329.4900000002</v>
      </c>
      <c r="H76" s="8">
        <f t="shared" si="8"/>
        <v>-573033.40000000037</v>
      </c>
    </row>
    <row r="77" spans="2:8" x14ac:dyDescent="0.2">
      <c r="B77" s="7" t="s">
        <v>30</v>
      </c>
      <c r="C77" s="8">
        <v>5365948.13</v>
      </c>
      <c r="D77" s="8">
        <v>-114831.22</v>
      </c>
      <c r="E77" s="8">
        <f t="shared" si="7"/>
        <v>5251116.91</v>
      </c>
      <c r="F77" s="8">
        <v>5663134.4800000004</v>
      </c>
      <c r="G77" s="8">
        <v>5663134.4800000004</v>
      </c>
      <c r="H77" s="8">
        <f t="shared" si="8"/>
        <v>-412017.5700000003</v>
      </c>
    </row>
    <row r="78" spans="2:8" x14ac:dyDescent="0.2">
      <c r="B78" s="7" t="s">
        <v>31</v>
      </c>
      <c r="C78" s="8">
        <v>3828865.84</v>
      </c>
      <c r="D78" s="8">
        <v>-203436.12</v>
      </c>
      <c r="E78" s="8">
        <f t="shared" si="7"/>
        <v>3625429.7199999997</v>
      </c>
      <c r="F78" s="8">
        <v>3887569.58</v>
      </c>
      <c r="G78" s="8">
        <v>3887569.58</v>
      </c>
      <c r="H78" s="8">
        <f t="shared" si="8"/>
        <v>-262139.86000000034</v>
      </c>
    </row>
    <row r="79" spans="2:8" x14ac:dyDescent="0.2">
      <c r="B79" s="7" t="s">
        <v>32</v>
      </c>
      <c r="C79" s="8">
        <v>4353004.1100000003</v>
      </c>
      <c r="D79" s="8">
        <v>-131863.76</v>
      </c>
      <c r="E79" s="8">
        <f t="shared" si="7"/>
        <v>4221140.3500000006</v>
      </c>
      <c r="F79" s="8">
        <v>4275475.6500000004</v>
      </c>
      <c r="G79" s="8">
        <v>4275475.6500000004</v>
      </c>
      <c r="H79" s="8">
        <f t="shared" si="8"/>
        <v>-54335.299999999814</v>
      </c>
    </row>
    <row r="80" spans="2:8" x14ac:dyDescent="0.2">
      <c r="B80" s="7" t="s">
        <v>33</v>
      </c>
      <c r="C80" s="8">
        <v>7278097.8700000001</v>
      </c>
      <c r="D80" s="8">
        <v>-217711.15</v>
      </c>
      <c r="E80" s="8">
        <f t="shared" si="7"/>
        <v>7060386.7199999997</v>
      </c>
      <c r="F80" s="8">
        <v>7505260.0199999996</v>
      </c>
      <c r="G80" s="8">
        <v>7505260.0199999996</v>
      </c>
      <c r="H80" s="8">
        <f t="shared" si="8"/>
        <v>-444873.29999999981</v>
      </c>
    </row>
    <row r="81" spans="2:8" x14ac:dyDescent="0.2">
      <c r="B81" s="7" t="s">
        <v>34</v>
      </c>
      <c r="C81" s="8">
        <v>3867878.5</v>
      </c>
      <c r="D81" s="8">
        <v>-204740.71</v>
      </c>
      <c r="E81" s="8">
        <f t="shared" si="7"/>
        <v>3663137.79</v>
      </c>
      <c r="F81" s="8">
        <v>3945017.97</v>
      </c>
      <c r="G81" s="8">
        <v>3945017.97</v>
      </c>
      <c r="H81" s="8">
        <f t="shared" si="8"/>
        <v>-281880.18000000017</v>
      </c>
    </row>
    <row r="82" spans="2:8" x14ac:dyDescent="0.2">
      <c r="B82" s="7" t="s">
        <v>35</v>
      </c>
      <c r="C82" s="8">
        <v>8867530.2100000009</v>
      </c>
      <c r="D82" s="8">
        <v>-127604.3</v>
      </c>
      <c r="E82" s="8">
        <f t="shared" si="7"/>
        <v>8739925.9100000001</v>
      </c>
      <c r="F82" s="8">
        <v>9363547.0999999996</v>
      </c>
      <c r="G82" s="8">
        <v>9363547.0999999996</v>
      </c>
      <c r="H82" s="8">
        <f t="shared" si="8"/>
        <v>-623621.18999999948</v>
      </c>
    </row>
    <row r="83" spans="2:8" x14ac:dyDescent="0.2">
      <c r="B83" s="7" t="s">
        <v>36</v>
      </c>
      <c r="C83" s="8">
        <v>8441117.0700000003</v>
      </c>
      <c r="D83" s="8">
        <v>-329687.38</v>
      </c>
      <c r="E83" s="8">
        <f t="shared" si="7"/>
        <v>8111429.6900000004</v>
      </c>
      <c r="F83" s="8">
        <v>8672221.1099999994</v>
      </c>
      <c r="G83" s="8">
        <v>8672221.1099999994</v>
      </c>
      <c r="H83" s="8">
        <f t="shared" si="8"/>
        <v>-560791.41999999899</v>
      </c>
    </row>
    <row r="84" spans="2:8" x14ac:dyDescent="0.2">
      <c r="B84" s="7" t="s">
        <v>37</v>
      </c>
      <c r="C84" s="8">
        <v>6518096.5599999996</v>
      </c>
      <c r="D84" s="8">
        <v>-285920.81</v>
      </c>
      <c r="E84" s="8">
        <f t="shared" si="7"/>
        <v>6232175.75</v>
      </c>
      <c r="F84" s="8">
        <v>6417129.3799999999</v>
      </c>
      <c r="G84" s="8">
        <v>6417129.3799999999</v>
      </c>
      <c r="H84" s="8">
        <f t="shared" si="8"/>
        <v>-184953.62999999989</v>
      </c>
    </row>
    <row r="85" spans="2:8" ht="24" x14ac:dyDescent="0.2">
      <c r="B85" s="7" t="s">
        <v>38</v>
      </c>
      <c r="C85" s="8">
        <v>8889771.4100000001</v>
      </c>
      <c r="D85" s="8">
        <v>-324085.23</v>
      </c>
      <c r="E85" s="8">
        <f t="shared" si="7"/>
        <v>8565686.1799999997</v>
      </c>
      <c r="F85" s="8">
        <v>8829992.9199999999</v>
      </c>
      <c r="G85" s="8">
        <v>8829992.9199999999</v>
      </c>
      <c r="H85" s="8">
        <f t="shared" si="8"/>
        <v>-264306.74000000022</v>
      </c>
    </row>
    <row r="86" spans="2:8" x14ac:dyDescent="0.2">
      <c r="B86" s="7" t="s">
        <v>39</v>
      </c>
      <c r="C86" s="8">
        <v>7287357.7400000002</v>
      </c>
      <c r="D86" s="8">
        <v>-236815.44</v>
      </c>
      <c r="E86" s="8">
        <f t="shared" si="7"/>
        <v>7050542.2999999998</v>
      </c>
      <c r="F86" s="8">
        <v>7350234.3300000001</v>
      </c>
      <c r="G86" s="8">
        <v>7350234.3300000001</v>
      </c>
      <c r="H86" s="8">
        <f t="shared" si="8"/>
        <v>-299692.03000000026</v>
      </c>
    </row>
    <row r="87" spans="2:8" x14ac:dyDescent="0.2">
      <c r="B87" s="7" t="s">
        <v>40</v>
      </c>
      <c r="C87" s="8">
        <v>8483463.0800000001</v>
      </c>
      <c r="D87" s="8">
        <v>-159813.48000000001</v>
      </c>
      <c r="E87" s="8">
        <f t="shared" si="7"/>
        <v>8323649.5999999996</v>
      </c>
      <c r="F87" s="8">
        <v>8966306.1899999995</v>
      </c>
      <c r="G87" s="8">
        <v>8966306.1899999995</v>
      </c>
      <c r="H87" s="8">
        <f t="shared" si="8"/>
        <v>-642656.58999999985</v>
      </c>
    </row>
    <row r="88" spans="2:8" x14ac:dyDescent="0.2">
      <c r="B88" s="7" t="s">
        <v>41</v>
      </c>
      <c r="C88" s="8">
        <v>7609195.4900000002</v>
      </c>
      <c r="D88" s="8">
        <v>-113471.76</v>
      </c>
      <c r="E88" s="8">
        <f t="shared" si="7"/>
        <v>7495723.7300000004</v>
      </c>
      <c r="F88" s="8">
        <v>8342297.9400000004</v>
      </c>
      <c r="G88" s="8">
        <v>8342297.9400000004</v>
      </c>
      <c r="H88" s="8">
        <f t="shared" si="8"/>
        <v>-846574.21</v>
      </c>
    </row>
    <row r="89" spans="2:8" x14ac:dyDescent="0.2">
      <c r="B89" s="7" t="s">
        <v>42</v>
      </c>
      <c r="C89" s="8">
        <v>1522422.79</v>
      </c>
      <c r="D89" s="8">
        <v>-44827.13</v>
      </c>
      <c r="E89" s="8">
        <f t="shared" si="7"/>
        <v>1477595.6600000001</v>
      </c>
      <c r="F89" s="8">
        <v>1330300.92</v>
      </c>
      <c r="G89" s="8">
        <v>1330300.92</v>
      </c>
      <c r="H89" s="8">
        <f t="shared" si="8"/>
        <v>147294.74000000022</v>
      </c>
    </row>
    <row r="90" spans="2:8" x14ac:dyDescent="0.2">
      <c r="B90" s="7" t="s">
        <v>43</v>
      </c>
      <c r="C90" s="8">
        <v>1957199.23</v>
      </c>
      <c r="D90" s="8">
        <v>-141843.56</v>
      </c>
      <c r="E90" s="8">
        <f t="shared" si="7"/>
        <v>1815355.67</v>
      </c>
      <c r="F90" s="8">
        <v>1751100.74</v>
      </c>
      <c r="G90" s="8">
        <v>1751100.74</v>
      </c>
      <c r="H90" s="8">
        <f t="shared" si="8"/>
        <v>64254.929999999935</v>
      </c>
    </row>
    <row r="91" spans="2:8" x14ac:dyDescent="0.2">
      <c r="B91" s="7" t="s">
        <v>44</v>
      </c>
      <c r="C91" s="8">
        <v>1627694.14</v>
      </c>
      <c r="D91" s="8">
        <v>-134264.63</v>
      </c>
      <c r="E91" s="8">
        <f t="shared" si="7"/>
        <v>1493429.5099999998</v>
      </c>
      <c r="F91" s="8">
        <v>1365730.47</v>
      </c>
      <c r="G91" s="8">
        <v>1365730.47</v>
      </c>
      <c r="H91" s="8">
        <f t="shared" si="8"/>
        <v>127699.0399999998</v>
      </c>
    </row>
    <row r="92" spans="2:8" x14ac:dyDescent="0.2">
      <c r="B92" s="7" t="s">
        <v>45</v>
      </c>
      <c r="C92" s="8">
        <v>1721892.11</v>
      </c>
      <c r="D92" s="8">
        <v>-148302.39000000001</v>
      </c>
      <c r="E92" s="8">
        <f t="shared" si="7"/>
        <v>1573589.7200000002</v>
      </c>
      <c r="F92" s="8">
        <v>1395472.15</v>
      </c>
      <c r="G92" s="8">
        <v>1395472.15</v>
      </c>
      <c r="H92" s="8">
        <f t="shared" si="8"/>
        <v>178117.5700000003</v>
      </c>
    </row>
    <row r="93" spans="2:8" x14ac:dyDescent="0.2">
      <c r="B93" s="7" t="s">
        <v>46</v>
      </c>
      <c r="C93" s="8">
        <v>1941892.62</v>
      </c>
      <c r="D93" s="8">
        <v>-204884.11</v>
      </c>
      <c r="E93" s="8">
        <f t="shared" si="7"/>
        <v>1737008.5100000002</v>
      </c>
      <c r="F93" s="8">
        <v>2518002.02</v>
      </c>
      <c r="G93" s="8">
        <v>2518002.02</v>
      </c>
      <c r="H93" s="8">
        <f t="shared" si="8"/>
        <v>-780993.50999999978</v>
      </c>
    </row>
    <row r="94" spans="2:8" x14ac:dyDescent="0.2">
      <c r="B94" s="7" t="s">
        <v>47</v>
      </c>
      <c r="C94" s="8">
        <v>1953941.54</v>
      </c>
      <c r="D94" s="8">
        <v>-173145.24</v>
      </c>
      <c r="E94" s="8">
        <f t="shared" si="7"/>
        <v>1780796.3</v>
      </c>
      <c r="F94" s="8">
        <v>1588534.92</v>
      </c>
      <c r="G94" s="8">
        <v>1588534.92</v>
      </c>
      <c r="H94" s="8">
        <f t="shared" si="8"/>
        <v>192261.38000000012</v>
      </c>
    </row>
    <row r="95" spans="2:8" x14ac:dyDescent="0.2">
      <c r="B95" s="7" t="s">
        <v>48</v>
      </c>
      <c r="C95" s="8">
        <v>1770800.76</v>
      </c>
      <c r="D95" s="8">
        <v>-197726.55</v>
      </c>
      <c r="E95" s="8">
        <f t="shared" si="7"/>
        <v>1573074.21</v>
      </c>
      <c r="F95" s="8">
        <v>1424894.6</v>
      </c>
      <c r="G95" s="8">
        <v>1424894.6</v>
      </c>
      <c r="H95" s="8">
        <f t="shared" si="8"/>
        <v>148179.60999999987</v>
      </c>
    </row>
    <row r="96" spans="2:8" x14ac:dyDescent="0.2">
      <c r="B96" s="7" t="s">
        <v>49</v>
      </c>
      <c r="C96" s="8">
        <v>2195793.12</v>
      </c>
      <c r="D96" s="8">
        <v>-308249.15999999997</v>
      </c>
      <c r="E96" s="8">
        <f t="shared" si="7"/>
        <v>1887543.9600000002</v>
      </c>
      <c r="F96" s="8">
        <v>1824093.22</v>
      </c>
      <c r="G96" s="8">
        <v>1824093.22</v>
      </c>
      <c r="H96" s="8">
        <f t="shared" si="8"/>
        <v>63450.740000000224</v>
      </c>
    </row>
    <row r="97" spans="2:8" x14ac:dyDescent="0.2">
      <c r="B97" s="7" t="s">
        <v>50</v>
      </c>
      <c r="C97" s="8">
        <v>1790412.01</v>
      </c>
      <c r="D97" s="8">
        <v>-266930.03000000003</v>
      </c>
      <c r="E97" s="8">
        <f t="shared" si="7"/>
        <v>1523481.98</v>
      </c>
      <c r="F97" s="8">
        <v>1481772.9</v>
      </c>
      <c r="G97" s="8">
        <v>1481772.9</v>
      </c>
      <c r="H97" s="8">
        <f t="shared" si="8"/>
        <v>41709.080000000075</v>
      </c>
    </row>
    <row r="98" spans="2:8" x14ac:dyDescent="0.2">
      <c r="B98" s="7" t="s">
        <v>51</v>
      </c>
      <c r="C98" s="8">
        <v>1827747.37</v>
      </c>
      <c r="D98" s="8">
        <v>-288154.46000000002</v>
      </c>
      <c r="E98" s="8">
        <f t="shared" si="7"/>
        <v>1539592.9100000001</v>
      </c>
      <c r="F98" s="8">
        <v>1542494.13</v>
      </c>
      <c r="G98" s="8">
        <v>1542494.13</v>
      </c>
      <c r="H98" s="8">
        <f t="shared" si="8"/>
        <v>-2901.2199999997392</v>
      </c>
    </row>
    <row r="99" spans="2:8" x14ac:dyDescent="0.2">
      <c r="B99" s="7" t="s">
        <v>52</v>
      </c>
      <c r="C99" s="8">
        <v>1668821.38</v>
      </c>
      <c r="D99" s="8">
        <v>-193059.05</v>
      </c>
      <c r="E99" s="8">
        <f t="shared" si="7"/>
        <v>1475762.3299999998</v>
      </c>
      <c r="F99" s="8">
        <v>1333788.76</v>
      </c>
      <c r="G99" s="8">
        <v>1333788.76</v>
      </c>
      <c r="H99" s="8">
        <f t="shared" si="8"/>
        <v>141973.56999999983</v>
      </c>
    </row>
    <row r="100" spans="2:8" x14ac:dyDescent="0.2">
      <c r="B100" s="7" t="s">
        <v>53</v>
      </c>
      <c r="C100" s="8">
        <v>1789148.07</v>
      </c>
      <c r="D100" s="8">
        <v>-181079.6</v>
      </c>
      <c r="E100" s="8">
        <f t="shared" si="7"/>
        <v>1608068.47</v>
      </c>
      <c r="F100" s="8">
        <v>1471312.15</v>
      </c>
      <c r="G100" s="8">
        <v>1471312.15</v>
      </c>
      <c r="H100" s="8">
        <f t="shared" si="8"/>
        <v>136756.32000000007</v>
      </c>
    </row>
    <row r="101" spans="2:8" x14ac:dyDescent="0.2">
      <c r="B101" s="7" t="s">
        <v>54</v>
      </c>
      <c r="C101" s="8">
        <v>1490174.19</v>
      </c>
      <c r="D101" s="8">
        <v>-249867.51999999999</v>
      </c>
      <c r="E101" s="8">
        <f t="shared" si="7"/>
        <v>1240306.67</v>
      </c>
      <c r="F101" s="8">
        <v>1118488.8500000001</v>
      </c>
      <c r="G101" s="8">
        <v>1118488.8500000001</v>
      </c>
      <c r="H101" s="8">
        <f t="shared" si="8"/>
        <v>121817.81999999983</v>
      </c>
    </row>
    <row r="102" spans="2:8" x14ac:dyDescent="0.2">
      <c r="B102" s="7" t="s">
        <v>55</v>
      </c>
      <c r="C102" s="8">
        <v>1391712.72</v>
      </c>
      <c r="D102" s="8">
        <v>-57000</v>
      </c>
      <c r="E102" s="8">
        <f t="shared" si="7"/>
        <v>1334712.72</v>
      </c>
      <c r="F102" s="8">
        <v>967467.84</v>
      </c>
      <c r="G102" s="8">
        <v>967467.84</v>
      </c>
      <c r="H102" s="8">
        <f t="shared" si="8"/>
        <v>367244.88</v>
      </c>
    </row>
    <row r="103" spans="2:8" x14ac:dyDescent="0.2">
      <c r="B103" s="7" t="s">
        <v>56</v>
      </c>
      <c r="C103" s="8">
        <v>1690224.32</v>
      </c>
      <c r="D103" s="8">
        <v>8921.9699999999993</v>
      </c>
      <c r="E103" s="8">
        <f t="shared" si="7"/>
        <v>1699146.29</v>
      </c>
      <c r="F103" s="8">
        <v>1326310.3</v>
      </c>
      <c r="G103" s="8">
        <v>1326310.3</v>
      </c>
      <c r="H103" s="8">
        <f t="shared" si="8"/>
        <v>372835.99</v>
      </c>
    </row>
    <row r="104" spans="2:8" x14ac:dyDescent="0.2">
      <c r="B104" s="7" t="s">
        <v>57</v>
      </c>
      <c r="C104" s="8">
        <v>1417374.92</v>
      </c>
      <c r="D104" s="8">
        <v>8222.02</v>
      </c>
      <c r="E104" s="8">
        <f t="shared" si="7"/>
        <v>1425596.94</v>
      </c>
      <c r="F104" s="8">
        <v>1331535.96</v>
      </c>
      <c r="G104" s="8">
        <v>1331535.96</v>
      </c>
      <c r="H104" s="8">
        <f t="shared" si="8"/>
        <v>94060.979999999981</v>
      </c>
    </row>
    <row r="105" spans="2:8" x14ac:dyDescent="0.2">
      <c r="B105" s="7" t="s">
        <v>58</v>
      </c>
      <c r="C105" s="8">
        <v>1700150.15</v>
      </c>
      <c r="D105" s="8">
        <v>0</v>
      </c>
      <c r="E105" s="8">
        <f t="shared" si="7"/>
        <v>1700150.15</v>
      </c>
      <c r="F105" s="8">
        <v>1459552.2</v>
      </c>
      <c r="G105" s="8">
        <v>1459552.2</v>
      </c>
      <c r="H105" s="8">
        <f t="shared" si="8"/>
        <v>240597.94999999995</v>
      </c>
    </row>
    <row r="106" spans="2:8" x14ac:dyDescent="0.2">
      <c r="B106" s="7" t="s">
        <v>59</v>
      </c>
      <c r="C106" s="8">
        <v>1727432.92</v>
      </c>
      <c r="D106" s="8">
        <v>0</v>
      </c>
      <c r="E106" s="8">
        <f t="shared" si="7"/>
        <v>1727432.92</v>
      </c>
      <c r="F106" s="8">
        <v>1410399.39</v>
      </c>
      <c r="G106" s="8">
        <v>1410399.39</v>
      </c>
      <c r="H106" s="8">
        <f t="shared" si="8"/>
        <v>317033.53000000003</v>
      </c>
    </row>
    <row r="107" spans="2:8" x14ac:dyDescent="0.2">
      <c r="B107" s="7" t="s">
        <v>60</v>
      </c>
      <c r="C107" s="8">
        <v>1604495.57</v>
      </c>
      <c r="D107" s="8">
        <v>0</v>
      </c>
      <c r="E107" s="8">
        <f t="shared" si="7"/>
        <v>1604495.57</v>
      </c>
      <c r="F107" s="8">
        <v>1306227.92</v>
      </c>
      <c r="G107" s="8">
        <v>1306227.92</v>
      </c>
      <c r="H107" s="8">
        <f t="shared" si="8"/>
        <v>298267.65000000014</v>
      </c>
    </row>
    <row r="108" spans="2:8" x14ac:dyDescent="0.2">
      <c r="B108" s="7" t="s">
        <v>61</v>
      </c>
      <c r="C108" s="8">
        <v>1472688.09</v>
      </c>
      <c r="D108" s="8">
        <v>-100</v>
      </c>
      <c r="E108" s="8">
        <f t="shared" si="7"/>
        <v>1472588.09</v>
      </c>
      <c r="F108" s="8">
        <v>1009531.92</v>
      </c>
      <c r="G108" s="8">
        <v>1009531.92</v>
      </c>
      <c r="H108" s="8">
        <f t="shared" si="8"/>
        <v>463056.17000000004</v>
      </c>
    </row>
    <row r="109" spans="2:8" x14ac:dyDescent="0.2">
      <c r="B109" s="7" t="s">
        <v>62</v>
      </c>
      <c r="C109" s="8">
        <v>1764069.62</v>
      </c>
      <c r="D109" s="8">
        <v>14089.02</v>
      </c>
      <c r="E109" s="8">
        <f t="shared" si="7"/>
        <v>1778158.6400000001</v>
      </c>
      <c r="F109" s="8">
        <v>1530084.22</v>
      </c>
      <c r="G109" s="8">
        <v>1530084.22</v>
      </c>
      <c r="H109" s="8">
        <f t="shared" si="8"/>
        <v>248074.42000000016</v>
      </c>
    </row>
    <row r="110" spans="2:8" x14ac:dyDescent="0.2">
      <c r="B110" s="7" t="s">
        <v>63</v>
      </c>
      <c r="C110" s="8">
        <v>1326918.6000000001</v>
      </c>
      <c r="D110" s="8">
        <v>811.28</v>
      </c>
      <c r="E110" s="8">
        <f t="shared" si="7"/>
        <v>1327729.8800000001</v>
      </c>
      <c r="F110" s="8">
        <v>903105.18</v>
      </c>
      <c r="G110" s="8">
        <v>903105.18</v>
      </c>
      <c r="H110" s="8">
        <f t="shared" si="8"/>
        <v>424624.70000000007</v>
      </c>
    </row>
    <row r="111" spans="2:8" x14ac:dyDescent="0.2">
      <c r="B111" s="7" t="s">
        <v>64</v>
      </c>
      <c r="C111" s="8">
        <v>1428901.13</v>
      </c>
      <c r="D111" s="8">
        <v>0</v>
      </c>
      <c r="E111" s="8">
        <f t="shared" si="7"/>
        <v>1428901.13</v>
      </c>
      <c r="F111" s="8">
        <v>1024472.69</v>
      </c>
      <c r="G111" s="8">
        <v>1024472.69</v>
      </c>
      <c r="H111" s="8">
        <f t="shared" si="8"/>
        <v>404428.43999999994</v>
      </c>
    </row>
    <row r="112" spans="2:8" x14ac:dyDescent="0.2">
      <c r="B112" s="7" t="s">
        <v>65</v>
      </c>
      <c r="C112" s="8">
        <v>1543072.12</v>
      </c>
      <c r="D112" s="8">
        <v>0</v>
      </c>
      <c r="E112" s="8">
        <f t="shared" si="7"/>
        <v>1543072.12</v>
      </c>
      <c r="F112" s="8">
        <v>1289500.3999999999</v>
      </c>
      <c r="G112" s="8">
        <v>1289500.3999999999</v>
      </c>
      <c r="H112" s="8">
        <f t="shared" si="8"/>
        <v>253571.7200000002</v>
      </c>
    </row>
    <row r="113" spans="2:8" x14ac:dyDescent="0.2">
      <c r="B113" s="7" t="s">
        <v>66</v>
      </c>
      <c r="C113" s="8">
        <v>1672147.46</v>
      </c>
      <c r="D113" s="8">
        <v>0</v>
      </c>
      <c r="E113" s="8">
        <f t="shared" si="7"/>
        <v>1672147.46</v>
      </c>
      <c r="F113" s="8">
        <v>1357334.39</v>
      </c>
      <c r="G113" s="8">
        <v>1357334.39</v>
      </c>
      <c r="H113" s="8">
        <f t="shared" si="8"/>
        <v>314813.07000000007</v>
      </c>
    </row>
    <row r="114" spans="2:8" x14ac:dyDescent="0.2">
      <c r="B114" s="7" t="s">
        <v>67</v>
      </c>
      <c r="C114" s="8">
        <v>1768511.09</v>
      </c>
      <c r="D114" s="8">
        <v>0</v>
      </c>
      <c r="E114" s="8">
        <f t="shared" si="7"/>
        <v>1768511.09</v>
      </c>
      <c r="F114" s="8">
        <v>1503965.48</v>
      </c>
      <c r="G114" s="8">
        <v>1503965.48</v>
      </c>
      <c r="H114" s="8">
        <f t="shared" si="8"/>
        <v>264545.6100000001</v>
      </c>
    </row>
    <row r="115" spans="2:8" x14ac:dyDescent="0.2">
      <c r="B115" s="7" t="s">
        <v>68</v>
      </c>
      <c r="C115" s="8">
        <v>1685456.65</v>
      </c>
      <c r="D115" s="8">
        <v>0</v>
      </c>
      <c r="E115" s="8">
        <f t="shared" si="7"/>
        <v>1685456.65</v>
      </c>
      <c r="F115" s="8">
        <v>1409422.23</v>
      </c>
      <c r="G115" s="8">
        <v>1409422.23</v>
      </c>
      <c r="H115" s="8">
        <f t="shared" si="8"/>
        <v>276034.41999999993</v>
      </c>
    </row>
    <row r="116" spans="2:8" x14ac:dyDescent="0.2">
      <c r="B116" s="7" t="s">
        <v>69</v>
      </c>
      <c r="C116" s="8">
        <v>1534262.39</v>
      </c>
      <c r="D116" s="8">
        <v>2932.48</v>
      </c>
      <c r="E116" s="8">
        <f t="shared" si="7"/>
        <v>1537194.8699999999</v>
      </c>
      <c r="F116" s="8">
        <v>1197594.51</v>
      </c>
      <c r="G116" s="8">
        <v>1197594.51</v>
      </c>
      <c r="H116" s="8">
        <f t="shared" si="8"/>
        <v>339600.35999999987</v>
      </c>
    </row>
    <row r="117" spans="2:8" x14ac:dyDescent="0.2">
      <c r="B117" s="7" t="s">
        <v>70</v>
      </c>
      <c r="C117" s="8">
        <v>1813444.42</v>
      </c>
      <c r="D117" s="8">
        <v>0</v>
      </c>
      <c r="E117" s="8">
        <f t="shared" si="5"/>
        <v>1813444.42</v>
      </c>
      <c r="F117" s="8">
        <v>1546844.65</v>
      </c>
      <c r="G117" s="8">
        <v>1546844.65</v>
      </c>
      <c r="H117" s="8">
        <f t="shared" si="6"/>
        <v>266599.77</v>
      </c>
    </row>
    <row r="118" spans="2:8" ht="12" customHeight="1" x14ac:dyDescent="0.2">
      <c r="B118" s="11"/>
      <c r="C118" s="10"/>
      <c r="D118" s="10"/>
      <c r="E118" s="10"/>
      <c r="F118" s="10"/>
      <c r="G118" s="10"/>
      <c r="H118" s="10"/>
    </row>
    <row r="119" spans="2:8" x14ac:dyDescent="0.2">
      <c r="B119" s="3" t="s">
        <v>14</v>
      </c>
      <c r="C119" s="4">
        <f t="shared" ref="C119:H119" si="9">SUM(C9+C64)</f>
        <v>612320291</v>
      </c>
      <c r="D119" s="4">
        <f t="shared" si="9"/>
        <v>81028104.610000014</v>
      </c>
      <c r="E119" s="4">
        <f t="shared" si="9"/>
        <v>693348395.6099999</v>
      </c>
      <c r="F119" s="4">
        <f t="shared" si="9"/>
        <v>687798955.90999985</v>
      </c>
      <c r="G119" s="4">
        <f t="shared" si="9"/>
        <v>666176866.9599998</v>
      </c>
      <c r="H119" s="4">
        <f t="shared" si="9"/>
        <v>5549439.7000001669</v>
      </c>
    </row>
    <row r="120" spans="2:8" ht="12.75" thickBot="1" x14ac:dyDescent="0.25">
      <c r="B120" s="5"/>
      <c r="C120" s="6"/>
      <c r="D120" s="6"/>
      <c r="E120" s="19"/>
      <c r="F120" s="6"/>
      <c r="G120" s="6"/>
      <c r="H120" s="6"/>
    </row>
    <row r="121" spans="2:8" s="20" customFormat="1" ht="11.25" customHeight="1" x14ac:dyDescent="0.2"/>
    <row r="122" spans="2:8" s="20" customFormat="1" x14ac:dyDescent="0.2"/>
    <row r="123" spans="2:8" s="20" customFormat="1" x14ac:dyDescent="0.2"/>
    <row r="124" spans="2:8" s="20" customFormat="1" x14ac:dyDescent="0.2"/>
    <row r="125" spans="2:8" s="20" customFormat="1" x14ac:dyDescent="0.2"/>
    <row r="126" spans="2:8" s="20" customFormat="1" x14ac:dyDescent="0.2"/>
    <row r="127" spans="2:8" s="20" customFormat="1" x14ac:dyDescent="0.2"/>
    <row r="128" spans="2: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pans="19:19" s="20" customFormat="1" x14ac:dyDescent="0.2"/>
    <row r="178" spans="19:19" s="20" customFormat="1" x14ac:dyDescent="0.2"/>
    <row r="179" spans="19:19" s="20" customFormat="1" x14ac:dyDescent="0.2"/>
    <row r="180" spans="19:19" s="20" customFormat="1" x14ac:dyDescent="0.2"/>
    <row r="181" spans="19:19" s="20" customFormat="1" x14ac:dyDescent="0.2"/>
    <row r="182" spans="19:19" s="20" customFormat="1" x14ac:dyDescent="0.2"/>
    <row r="183" spans="19:19" s="20" customFormat="1" x14ac:dyDescent="0.2"/>
    <row r="184" spans="19:19" s="20" customFormat="1" x14ac:dyDescent="0.2"/>
    <row r="185" spans="19:19" s="20" customFormat="1" x14ac:dyDescent="0.2"/>
    <row r="186" spans="19:19" s="20" customFormat="1" x14ac:dyDescent="0.2"/>
    <row r="187" spans="19:19" s="20" customFormat="1" x14ac:dyDescent="0.2">
      <c r="S187" s="20" t="s">
        <v>15</v>
      </c>
    </row>
    <row r="188" spans="19:19" s="20" customFormat="1" x14ac:dyDescent="0.2"/>
    <row r="189" spans="19:19" s="20" customFormat="1" x14ac:dyDescent="0.2"/>
    <row r="190" spans="19:19" s="20" customFormat="1" x14ac:dyDescent="0.2"/>
    <row r="191" spans="19:19" s="20" customFormat="1" x14ac:dyDescent="0.2"/>
    <row r="192" spans="19:19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6" type="noConversion"/>
  <pageMargins left="0.25" right="0.17" top="0.27" bottom="0.75" header="0.17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2025-01-30T21:39:41Z</cp:lastPrinted>
  <dcterms:created xsi:type="dcterms:W3CDTF">2020-01-08T21:44:09Z</dcterms:created>
  <dcterms:modified xsi:type="dcterms:W3CDTF">2025-01-30T21:39:58Z</dcterms:modified>
</cp:coreProperties>
</file>